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Благоустройство территории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8" i="3" l="1"/>
  <c r="F13" i="3"/>
  <c r="F14" i="3"/>
  <c r="F15" i="3"/>
  <c r="F35" i="3" l="1"/>
  <c r="F16" i="3" l="1"/>
  <c r="F12" i="3"/>
  <c r="F27" i="3" l="1"/>
  <c r="F11" i="3"/>
  <c r="F9" i="3" l="1"/>
  <c r="F7" i="3"/>
  <c r="F20" i="3" l="1"/>
  <c r="F28" i="3" s="1"/>
  <c r="F37" i="3" l="1"/>
</calcChain>
</file>

<file path=xl/sharedStrings.xml><?xml version="1.0" encoding="utf-8"?>
<sst xmlns="http://schemas.openxmlformats.org/spreadsheetml/2006/main" count="47" uniqueCount="36">
  <si>
    <t>шт</t>
  </si>
  <si>
    <t>меш</t>
  </si>
  <si>
    <t>м3</t>
  </si>
  <si>
    <t>Объект: Красногорский район, п. Мечниково, д. 27</t>
  </si>
  <si>
    <t>Наименование работ</t>
  </si>
  <si>
    <t>Кол-во</t>
  </si>
  <si>
    <t>Ед.изм</t>
  </si>
  <si>
    <t>Цена</t>
  </si>
  <si>
    <t>Общая сумма</t>
  </si>
  <si>
    <t>N</t>
  </si>
  <si>
    <t>Накладные и транспортные  расходы</t>
  </si>
  <si>
    <t>Машина плодородной земли для посадки газонов</t>
  </si>
  <si>
    <t>МАТЕРИАЛЫ:</t>
  </si>
  <si>
    <t xml:space="preserve">Цемент </t>
  </si>
  <si>
    <t>Сухая смесь М-300</t>
  </si>
  <si>
    <t>Доставка</t>
  </si>
  <si>
    <t>РАБОТЫ:</t>
  </si>
  <si>
    <t>ИТОГО:</t>
  </si>
  <si>
    <t>Газон</t>
  </si>
  <si>
    <t>ВСЕГО:</t>
  </si>
  <si>
    <t>доставка манипулятором</t>
  </si>
  <si>
    <t>Отчет о проделанной работе</t>
  </si>
  <si>
    <t>Машина щебня 5-20 фракция, в т ч дорожки отсыпать</t>
  </si>
  <si>
    <t>Отливы работы+материалы (см др смету) только  с 1 стороны,где нужна автовышка</t>
  </si>
  <si>
    <t>Доп обьем отливов ,покраска и герметизацию+монтаж (за углом над ТСЖ)</t>
  </si>
  <si>
    <t>Манипулятор для разгрузки фуры</t>
  </si>
  <si>
    <t xml:space="preserve">Доставка 480м2 газона фура </t>
  </si>
  <si>
    <t>Внесено авансов:</t>
  </si>
  <si>
    <t>Остаток:</t>
  </si>
  <si>
    <t>Итого:</t>
  </si>
  <si>
    <t>Геоткань 90гр</t>
  </si>
  <si>
    <t>м2</t>
  </si>
  <si>
    <t>Дозаказ щебня на дорожки в торце дома (низина-лужи)</t>
  </si>
  <si>
    <t>Бордюры дорожные 1000*300*150 для откосов у дорожек в зеленой зоне, напротив 1-3 подьездов</t>
  </si>
  <si>
    <t>Работы по благоустройству (отсыпка дорожек , монтаж бордюров. (траншеи выкопать и тд), разравнивание земли 600м2 ,втч под посев семенами, настил геоткани, выкорчевывание пней -2шт</t>
  </si>
  <si>
    <t>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</si>
</sst>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р.&quot;;[Red]#,##0\ &quot;р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/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3" fontId="0" fillId="3" borderId="1" xfId="0" applyNumberFormat="1" applyFill="1" applyBorder="1"/>
    <xf numFmtId="3" fontId="4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1" xfId="0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/>
    <xf numFmtId="0" fontId="8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3" fontId="0" fillId="0" borderId="0" xfId="0" applyNumberFormat="1"/>
    <xf numFmtId="0" fontId="11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J8" sqref="J8"/>
    </sheetView>
  </sheetViews>
  <sheetFormatPr defaultRowHeight="15" x14ac:dyDescent="0.25"/>
  <cols>
    <col min="1" max="1" width="5.85546875" customWidth="1"/>
    <col min="2" max="2" width="65.5703125" customWidth="1"/>
    <col min="6" max="6" width="19.5703125" customWidth="1"/>
    <col min="7" max="7" width="9.140625" customWidth="1"/>
  </cols>
  <sheetData>
    <row r="1" spans="1:6" ht="21" x14ac:dyDescent="0.35">
      <c r="B1" s="85" t="s">
        <v>21</v>
      </c>
      <c r="C1" s="85"/>
      <c r="D1" s="85"/>
      <c r="E1" s="85"/>
      <c r="F1" s="85"/>
    </row>
    <row r="2" spans="1:6" ht="18.75" x14ac:dyDescent="0.3">
      <c r="B2" s="89" t="s">
        <v>35</v>
      </c>
      <c r="C2" s="89"/>
      <c r="D2" s="89"/>
      <c r="E2" s="89"/>
      <c r="F2" s="89"/>
    </row>
    <row r="3" spans="1:6" ht="15.75" x14ac:dyDescent="0.25">
      <c r="B3" s="86" t="s">
        <v>3</v>
      </c>
      <c r="C3" s="87"/>
      <c r="D3" s="87"/>
      <c r="E3" s="87"/>
      <c r="F3" s="87"/>
    </row>
    <row r="4" spans="1:6" x14ac:dyDescent="0.25">
      <c r="B4" s="7"/>
      <c r="C4" s="2"/>
      <c r="D4" s="2"/>
      <c r="E4" s="12"/>
      <c r="F4" s="9"/>
    </row>
    <row r="5" spans="1:6" ht="18.75" x14ac:dyDescent="0.25">
      <c r="A5" s="23" t="s">
        <v>9</v>
      </c>
      <c r="B5" s="22" t="s">
        <v>4</v>
      </c>
      <c r="C5" s="19" t="s">
        <v>5</v>
      </c>
      <c r="D5" s="19" t="s">
        <v>6</v>
      </c>
      <c r="E5" s="20" t="s">
        <v>7</v>
      </c>
      <c r="F5" s="20" t="s">
        <v>8</v>
      </c>
    </row>
    <row r="6" spans="1:6" ht="33.6" customHeight="1" x14ac:dyDescent="0.25">
      <c r="A6" s="14"/>
      <c r="B6" s="36" t="s">
        <v>12</v>
      </c>
      <c r="C6" s="15"/>
      <c r="D6" s="16"/>
      <c r="E6" s="17"/>
      <c r="F6" s="18"/>
    </row>
    <row r="7" spans="1:6" ht="15.75" x14ac:dyDescent="0.25">
      <c r="A7" s="26">
        <v>1</v>
      </c>
      <c r="B7" s="27" t="s">
        <v>11</v>
      </c>
      <c r="C7" s="33">
        <v>25</v>
      </c>
      <c r="D7" s="33" t="s">
        <v>2</v>
      </c>
      <c r="E7" s="33">
        <v>1400</v>
      </c>
      <c r="F7" s="33">
        <f>E7*C7</f>
        <v>35000</v>
      </c>
    </row>
    <row r="8" spans="1:6" ht="15.75" x14ac:dyDescent="0.25">
      <c r="A8" s="26">
        <v>2</v>
      </c>
      <c r="B8" s="27" t="s">
        <v>11</v>
      </c>
      <c r="C8" s="33">
        <v>6</v>
      </c>
      <c r="D8" s="33" t="s">
        <v>2</v>
      </c>
      <c r="E8" s="33">
        <v>1400</v>
      </c>
      <c r="F8" s="33">
        <f>E8*C8</f>
        <v>8400</v>
      </c>
    </row>
    <row r="9" spans="1:6" ht="15.75" x14ac:dyDescent="0.25">
      <c r="A9" s="26">
        <v>3</v>
      </c>
      <c r="B9" s="74" t="s">
        <v>22</v>
      </c>
      <c r="C9" s="75">
        <v>4</v>
      </c>
      <c r="D9" s="75" t="s">
        <v>2</v>
      </c>
      <c r="E9" s="75">
        <v>2200</v>
      </c>
      <c r="F9" s="76">
        <f t="shared" ref="F9:F10" si="0">E9*C9</f>
        <v>8800</v>
      </c>
    </row>
    <row r="10" spans="1:6" ht="15.75" x14ac:dyDescent="0.25">
      <c r="A10" s="26"/>
      <c r="B10" s="82" t="s">
        <v>32</v>
      </c>
      <c r="C10" s="83">
        <v>4</v>
      </c>
      <c r="D10" s="83" t="s">
        <v>2</v>
      </c>
      <c r="E10" s="83">
        <v>2200</v>
      </c>
      <c r="F10" s="84">
        <f t="shared" si="0"/>
        <v>8800</v>
      </c>
    </row>
    <row r="11" spans="1:6" ht="31.5" x14ac:dyDescent="0.25">
      <c r="A11" s="26">
        <v>4</v>
      </c>
      <c r="B11" s="35" t="s">
        <v>33</v>
      </c>
      <c r="C11" s="26">
        <v>34</v>
      </c>
      <c r="D11" s="26" t="s">
        <v>0</v>
      </c>
      <c r="E11" s="26">
        <v>240</v>
      </c>
      <c r="F11" s="29">
        <f>E11*C11</f>
        <v>8160</v>
      </c>
    </row>
    <row r="12" spans="1:6" ht="15.75" x14ac:dyDescent="0.25">
      <c r="A12" s="26">
        <v>5</v>
      </c>
      <c r="B12" s="77" t="s">
        <v>20</v>
      </c>
      <c r="C12" s="75">
        <v>1</v>
      </c>
      <c r="D12" s="75" t="s">
        <v>0</v>
      </c>
      <c r="E12" s="75">
        <v>8000</v>
      </c>
      <c r="F12" s="78">
        <f>E12*C12</f>
        <v>8000</v>
      </c>
    </row>
    <row r="13" spans="1:6" ht="15.75" x14ac:dyDescent="0.25">
      <c r="A13" s="26">
        <v>6</v>
      </c>
      <c r="B13" s="13" t="s">
        <v>13</v>
      </c>
      <c r="C13" s="1">
        <v>20</v>
      </c>
      <c r="D13" s="1" t="s">
        <v>1</v>
      </c>
      <c r="E13" s="8">
        <v>330</v>
      </c>
      <c r="F13" s="33">
        <f t="shared" ref="F13:F14" si="1">E13*C13</f>
        <v>6600</v>
      </c>
    </row>
    <row r="14" spans="1:6" ht="15.75" x14ac:dyDescent="0.25">
      <c r="A14" s="26">
        <v>7</v>
      </c>
      <c r="B14" s="37" t="s">
        <v>14</v>
      </c>
      <c r="C14" s="1">
        <v>40</v>
      </c>
      <c r="D14" s="1" t="s">
        <v>1</v>
      </c>
      <c r="E14" s="8">
        <v>185</v>
      </c>
      <c r="F14" s="33">
        <f t="shared" si="1"/>
        <v>7400</v>
      </c>
    </row>
    <row r="15" spans="1:6" ht="15.75" x14ac:dyDescent="0.25">
      <c r="A15" s="26">
        <v>8</v>
      </c>
      <c r="B15" s="28" t="s">
        <v>15</v>
      </c>
      <c r="C15" s="26">
        <v>2</v>
      </c>
      <c r="D15" s="26" t="s">
        <v>0</v>
      </c>
      <c r="E15" s="26">
        <v>2000</v>
      </c>
      <c r="F15" s="33">
        <f>E15*C15</f>
        <v>4000</v>
      </c>
    </row>
    <row r="16" spans="1:6" s="3" customFormat="1" ht="15.75" x14ac:dyDescent="0.25">
      <c r="A16" s="26">
        <v>9</v>
      </c>
      <c r="B16" s="63" t="s">
        <v>18</v>
      </c>
      <c r="C16" s="64">
        <v>480</v>
      </c>
      <c r="D16" s="65" t="s">
        <v>31</v>
      </c>
      <c r="E16" s="66">
        <v>130</v>
      </c>
      <c r="F16" s="67">
        <f>C16*E16</f>
        <v>62400</v>
      </c>
    </row>
    <row r="17" spans="1:9" ht="15.75" x14ac:dyDescent="0.25">
      <c r="A17" s="26">
        <v>10</v>
      </c>
      <c r="B17" s="69" t="s">
        <v>26</v>
      </c>
      <c r="C17" s="70">
        <v>1</v>
      </c>
      <c r="D17" s="71" t="s">
        <v>0</v>
      </c>
      <c r="E17" s="72"/>
      <c r="F17" s="73">
        <v>18000</v>
      </c>
    </row>
    <row r="18" spans="1:9" ht="15.75" x14ac:dyDescent="0.25">
      <c r="A18" s="26"/>
      <c r="B18" s="82" t="s">
        <v>30</v>
      </c>
      <c r="C18" s="83">
        <v>85</v>
      </c>
      <c r="D18" s="83" t="s">
        <v>31</v>
      </c>
      <c r="E18" s="83">
        <v>150</v>
      </c>
      <c r="F18" s="84">
        <v>12750</v>
      </c>
    </row>
    <row r="19" spans="1:9" ht="15.75" x14ac:dyDescent="0.25">
      <c r="A19" s="26">
        <v>11</v>
      </c>
      <c r="B19" s="30" t="s">
        <v>25</v>
      </c>
      <c r="C19" s="39">
        <v>1</v>
      </c>
      <c r="D19" s="40" t="s">
        <v>0</v>
      </c>
      <c r="E19" s="41"/>
      <c r="F19" s="42">
        <v>10000</v>
      </c>
    </row>
    <row r="20" spans="1:9" ht="36" customHeight="1" x14ac:dyDescent="0.25">
      <c r="A20" s="45"/>
      <c r="B20" s="46" t="s">
        <v>17</v>
      </c>
      <c r="C20" s="47"/>
      <c r="D20" s="48"/>
      <c r="E20" s="49"/>
      <c r="F20" s="50">
        <f>SUM(F7:F19)</f>
        <v>198310</v>
      </c>
    </row>
    <row r="21" spans="1:9" ht="37.15" customHeight="1" x14ac:dyDescent="0.25">
      <c r="A21" s="29"/>
      <c r="B21" s="43" t="s">
        <v>16</v>
      </c>
      <c r="C21" s="15"/>
      <c r="D21" s="16"/>
      <c r="E21" s="17"/>
      <c r="F21" s="18"/>
    </row>
    <row r="22" spans="1:9" ht="66" customHeight="1" x14ac:dyDescent="0.25">
      <c r="A22" s="29">
        <v>1</v>
      </c>
      <c r="B22" s="30" t="s">
        <v>34</v>
      </c>
      <c r="C22" s="4"/>
      <c r="D22" s="5"/>
      <c r="E22" s="68"/>
      <c r="F22" s="38">
        <v>81690</v>
      </c>
    </row>
    <row r="23" spans="1:9" ht="31.5" x14ac:dyDescent="0.25">
      <c r="A23" s="29">
        <v>2</v>
      </c>
      <c r="B23" s="30" t="s">
        <v>23</v>
      </c>
      <c r="C23" s="29"/>
      <c r="D23" s="29"/>
      <c r="E23" s="31"/>
      <c r="F23" s="31">
        <v>45000</v>
      </c>
      <c r="I23" s="10"/>
    </row>
    <row r="24" spans="1:9" ht="31.5" x14ac:dyDescent="0.25">
      <c r="A24" s="29">
        <v>3</v>
      </c>
      <c r="B24" s="30" t="s">
        <v>24</v>
      </c>
      <c r="C24" s="29"/>
      <c r="D24" s="29"/>
      <c r="E24" s="31"/>
      <c r="F24" s="31">
        <v>15000</v>
      </c>
    </row>
    <row r="25" spans="1:9" ht="15.75" x14ac:dyDescent="0.25">
      <c r="A25" s="32">
        <v>4</v>
      </c>
      <c r="B25" s="30" t="s">
        <v>10</v>
      </c>
      <c r="C25" s="33"/>
      <c r="D25" s="33"/>
      <c r="E25" s="34"/>
      <c r="F25" s="31">
        <v>10000</v>
      </c>
      <c r="I25" s="81"/>
    </row>
    <row r="26" spans="1:9" ht="15.75" x14ac:dyDescent="0.25">
      <c r="A26" s="32"/>
      <c r="B26" s="30"/>
      <c r="C26" s="33"/>
      <c r="D26" s="33"/>
      <c r="E26" s="34"/>
      <c r="F26" s="31"/>
      <c r="I26" s="81"/>
    </row>
    <row r="27" spans="1:9" ht="37.9" customHeight="1" x14ac:dyDescent="0.25">
      <c r="A27" s="51"/>
      <c r="B27" s="52" t="s">
        <v>17</v>
      </c>
      <c r="C27" s="53"/>
      <c r="D27" s="53"/>
      <c r="E27" s="54"/>
      <c r="F27" s="55">
        <f>SUM(F22:F25)</f>
        <v>151690</v>
      </c>
    </row>
    <row r="28" spans="1:9" ht="21" x14ac:dyDescent="0.35">
      <c r="A28" s="24"/>
      <c r="B28" s="25" t="s">
        <v>19</v>
      </c>
      <c r="C28" s="6"/>
      <c r="D28" s="6"/>
      <c r="E28" s="11"/>
      <c r="F28" s="44">
        <f>F27+F20</f>
        <v>350000</v>
      </c>
    </row>
    <row r="29" spans="1:9" x14ac:dyDescent="0.25">
      <c r="F29" s="21"/>
    </row>
    <row r="30" spans="1:9" s="56" customFormat="1" x14ac:dyDescent="0.25">
      <c r="A30" s="88"/>
      <c r="B30" s="88"/>
      <c r="C30" s="88"/>
      <c r="D30" s="88"/>
      <c r="E30" s="88"/>
      <c r="F30" s="88"/>
    </row>
    <row r="31" spans="1:9" s="56" customFormat="1" x14ac:dyDescent="0.25">
      <c r="A31" s="57"/>
      <c r="B31" s="58"/>
      <c r="C31" s="59"/>
      <c r="D31" s="60"/>
      <c r="E31" s="61"/>
      <c r="F31" s="61"/>
    </row>
    <row r="32" spans="1:9" s="56" customFormat="1" x14ac:dyDescent="0.25">
      <c r="F32" s="62"/>
    </row>
    <row r="33" spans="2:6" x14ac:dyDescent="0.25">
      <c r="B33" s="79" t="s">
        <v>27</v>
      </c>
      <c r="F33" s="21">
        <v>120000</v>
      </c>
    </row>
    <row r="34" spans="2:6" x14ac:dyDescent="0.25">
      <c r="B34" s="79"/>
      <c r="F34" s="21">
        <v>100000</v>
      </c>
    </row>
    <row r="35" spans="2:6" x14ac:dyDescent="0.25">
      <c r="B35" s="79" t="s">
        <v>29</v>
      </c>
      <c r="F35" s="80">
        <f>SUM(F33:F34)</f>
        <v>220000</v>
      </c>
    </row>
    <row r="36" spans="2:6" x14ac:dyDescent="0.25">
      <c r="B36" s="79"/>
    </row>
    <row r="37" spans="2:6" x14ac:dyDescent="0.25">
      <c r="B37" s="79" t="s">
        <v>28</v>
      </c>
      <c r="F37" s="80">
        <f>F28-F35</f>
        <v>130000</v>
      </c>
    </row>
  </sheetData>
  <mergeCells count="4">
    <mergeCell ref="B1:F1"/>
    <mergeCell ref="B3:F3"/>
    <mergeCell ref="A30:F30"/>
    <mergeCell ref="B2:F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Благоустройство территории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2020-09-19T10:41:06Z</dcterms:modified>
</cp:coreProperties>
</file>